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\\Atradiusnet.com\dfs\homes\WAW\PLMPOG1\My Documents\BUSINESS FIRST\WNIOSKI\"/>
    </mc:Choice>
  </mc:AlternateContent>
  <workbookProtection workbookAlgorithmName="SHA-512" workbookHashValue="Y9ngXd3S5BvUHa5raVuCP4Y17OmpBTFWtoaHumHsr5Ehy+FohejPJN3NUfCLCZOX/SXNripP7ez5VsB5loid9g==" workbookSaltValue="303NvLJm/mnL3xsIpcOQvw==" workbookSpinCount="100000" lockStructure="1"/>
  <bookViews>
    <workbookView xWindow="-15" yWindow="-15" windowWidth="12120" windowHeight="9930"/>
  </bookViews>
  <sheets>
    <sheet name="Rejestracja First FirstFinder" sheetId="5" r:id="rId1"/>
  </sheets>
  <calcPr calcId="162913"/>
</workbook>
</file>

<file path=xl/calcChain.xml><?xml version="1.0" encoding="utf-8"?>
<calcChain xmlns="http://schemas.openxmlformats.org/spreadsheetml/2006/main">
  <c r="E39" i="5" l="1"/>
  <c r="C44" i="5" l="1"/>
  <c r="B57" i="5"/>
  <c r="B58" i="5"/>
  <c r="B59" i="5"/>
  <c r="B60" i="5"/>
  <c r="B61" i="5"/>
  <c r="B62" i="5"/>
  <c r="B64" i="5"/>
  <c r="B63" i="5" l="1"/>
  <c r="B65" i="5" s="1"/>
  <c r="B66" i="5" s="1"/>
  <c r="C43" i="5" l="1"/>
  <c r="C45" i="5" s="1"/>
  <c r="B51" i="5" s="1"/>
  <c r="B53" i="5"/>
  <c r="E40" i="5" s="1"/>
  <c r="B52" i="5" l="1"/>
</calcChain>
</file>

<file path=xl/sharedStrings.xml><?xml version="1.0" encoding="utf-8"?>
<sst xmlns="http://schemas.openxmlformats.org/spreadsheetml/2006/main" count="41" uniqueCount="41">
  <si>
    <t>UBEZPIECZAJĄCY</t>
  </si>
  <si>
    <t>PRZYCHODY (PLN)</t>
  </si>
  <si>
    <t>Polska</t>
  </si>
  <si>
    <t>Eksport</t>
  </si>
  <si>
    <t>2 raty</t>
  </si>
  <si>
    <t>4 raty</t>
  </si>
  <si>
    <t>jednorazowo</t>
  </si>
  <si>
    <t>TAK</t>
  </si>
  <si>
    <t>NIE</t>
  </si>
  <si>
    <t>Branża zarejestrowana:</t>
  </si>
  <si>
    <t>Przychody w podziale na kraj i eksport w ostatnim 
zamknietym roku obrachunkowym</t>
  </si>
  <si>
    <t xml:space="preserve">Łączne przychody w ostatnim zamkniętym roku obrachunkowym: </t>
  </si>
  <si>
    <t>Nazwa:</t>
  </si>
  <si>
    <t>Ulica:</t>
  </si>
  <si>
    <t>Kod pocztowy:</t>
  </si>
  <si>
    <t>NIP:</t>
  </si>
  <si>
    <t>Telefon:</t>
  </si>
  <si>
    <t>Miejscowość:</t>
  </si>
  <si>
    <t>Regon:</t>
  </si>
  <si>
    <t xml:space="preserve"> Fax:</t>
  </si>
  <si>
    <t>Osoby reprezentujące podmiot:</t>
  </si>
  <si>
    <t>Opis prowadzonej działalności:</t>
  </si>
  <si>
    <t>e-mail osoby kontaktowej:</t>
  </si>
  <si>
    <t>Doradca:</t>
  </si>
  <si>
    <t>Pośrednik:</t>
  </si>
  <si>
    <t>Produkt:</t>
  </si>
  <si>
    <t>Fryc Paweł</t>
  </si>
  <si>
    <t>Budner Waldemar</t>
  </si>
  <si>
    <t>Fejkiel Marcin</t>
  </si>
  <si>
    <t>Gryska Jarosław</t>
  </si>
  <si>
    <t>Lamorski Andrzej</t>
  </si>
  <si>
    <t>Margalski Marcin</t>
  </si>
  <si>
    <t>Parysz Piotr</t>
  </si>
  <si>
    <t>Pęciak Tomasz</t>
  </si>
  <si>
    <t>Popławska Katarzyna</t>
  </si>
  <si>
    <t>Sionkowski Dariusz</t>
  </si>
  <si>
    <t>Uryn Sebastian</t>
  </si>
  <si>
    <t>First</t>
  </si>
  <si>
    <t>First Finder 5</t>
  </si>
  <si>
    <t>First Finder 10</t>
  </si>
  <si>
    <t>Jewartowski Michał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</si>
</sst>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€&quot;;[Red]\-#,##0\ &quot;€&quot;"/>
    <numFmt numFmtId="165" formatCode="#,##0.00\ [$PLN]"/>
    <numFmt numFmtId="166" formatCode="#,##0\ [$PLN];[Red]\-#,##0\ [$PLN]"/>
  </numFmts>
  <fonts count="16" x14ac:knownFonts="1">
    <font>
      <sz val="10"/>
      <name val="Arial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color indexed="23"/>
      <name val="Arial"/>
    </font>
    <font>
      <b/>
      <sz val="9"/>
      <color indexed="23"/>
      <name val="Arial"/>
      <family val="2"/>
    </font>
    <font>
      <sz val="8"/>
      <color indexed="10"/>
      <name val="Arial"/>
    </font>
    <font>
      <b/>
      <sz val="8"/>
      <color indexed="23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</font>
    <font>
      <b/>
      <sz val="10"/>
      <name val="Arial"/>
      <family val="2"/>
      <charset val="238"/>
    </font>
    <font>
      <b/>
      <sz val="12"/>
      <color rgb="FFC00000"/>
      <name val="Arial"/>
      <family val="2"/>
    </font>
    <font>
      <b/>
      <sz val="9"/>
      <color indexed="23"/>
      <name val="Arial"/>
      <family val="2"/>
      <charset val="238"/>
    </font>
    <font>
      <b/>
      <sz val="10"/>
      <color rgb="FFDC0028"/>
      <name val="Arial"/>
      <family val="2"/>
    </font>
    <font>
      <b/>
      <sz val="9"/>
      <color theme="0" tint="-0.499984740745262"/>
      <name val="Arial"/>
      <family val="2"/>
    </font>
    <font>
      <sz val="9"/>
      <color theme="0" tint="-0.499984740745262"/>
      <name val="Arial"/>
      <family val="2"/>
    </font>
    <font>
      <b/>
      <sz val="9"/>
      <color rgb="FFDC00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C0028"/>
      </left>
      <right/>
      <top style="thin">
        <color rgb="FFDC0028"/>
      </top>
      <bottom/>
      <diagonal/>
    </border>
    <border>
      <left/>
      <right/>
      <top style="thin">
        <color rgb="FFDC0028"/>
      </top>
      <bottom/>
      <diagonal/>
    </border>
    <border>
      <left style="thin">
        <color rgb="FFDC0028"/>
      </left>
      <right/>
      <top/>
      <bottom/>
      <diagonal/>
    </border>
    <border>
      <left style="thin">
        <color rgb="FFDC0028"/>
      </left>
      <right style="thin">
        <color theme="0" tint="-0.14996795556505021"/>
      </right>
      <top/>
      <bottom/>
      <diagonal/>
    </border>
  </borders>
  <cellStyleXfs count="1">
    <xf numFmtId="0" fontId="0" fillId="0" borderId="0" applyAlignment="0"/>
  </cellStyleXfs>
  <cellXfs count="56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165" fontId="8" fillId="3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/>
    </xf>
    <xf numFmtId="165" fontId="9" fillId="3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Protection="1"/>
    <xf numFmtId="0" fontId="7" fillId="2" borderId="0" xfId="0" applyFont="1" applyFill="1" applyProtection="1"/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4" fillId="0" borderId="5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Border="1" applyProtection="1"/>
    <xf numFmtId="0" fontId="13" fillId="0" borderId="5" xfId="0" applyFont="1" applyBorder="1" applyProtection="1"/>
    <xf numFmtId="0" fontId="14" fillId="0" borderId="0" xfId="0" applyFont="1" applyBorder="1" applyProtection="1"/>
    <xf numFmtId="0" fontId="14" fillId="0" borderId="0" xfId="0" applyFont="1" applyBorder="1" applyAlignment="1" applyProtection="1">
      <alignment vertical="center"/>
    </xf>
    <xf numFmtId="0" fontId="0" fillId="2" borderId="0" xfId="0" applyFill="1" applyProtection="1"/>
    <xf numFmtId="0" fontId="3" fillId="0" borderId="5" xfId="0" applyFont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right" vertical="center"/>
    </xf>
    <xf numFmtId="0" fontId="11" fillId="2" borderId="6" xfId="0" applyFont="1" applyFill="1" applyBorder="1" applyAlignment="1" applyProtection="1">
      <alignment horizontal="left" vertical="center"/>
    </xf>
    <xf numFmtId="0" fontId="11" fillId="0" borderId="5" xfId="0" applyFont="1" applyFill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5" fillId="0" borderId="0" xfId="0" applyFont="1" applyBorder="1" applyAlignment="1" applyProtection="1">
      <alignment horizontal="center"/>
    </xf>
    <xf numFmtId="0" fontId="0" fillId="0" borderId="1" xfId="0" applyBorder="1" applyProtection="1"/>
    <xf numFmtId="0" fontId="7" fillId="0" borderId="1" xfId="0" applyFont="1" applyBorder="1" applyProtection="1"/>
    <xf numFmtId="166" fontId="0" fillId="0" borderId="0" xfId="0" applyNumberFormat="1" applyBorder="1" applyProtection="1"/>
    <xf numFmtId="164" fontId="0" fillId="0" borderId="0" xfId="0" applyNumberFormat="1" applyProtection="1"/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right" vertical="center"/>
    </xf>
    <xf numFmtId="0" fontId="13" fillId="0" borderId="4" xfId="0" applyFont="1" applyBorder="1" applyAlignment="1" applyProtection="1">
      <alignment horizontal="right" vertical="center"/>
    </xf>
    <xf numFmtId="0" fontId="13" fillId="0" borderId="5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righ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FF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00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1147014</xdr:colOff>
      <xdr:row>2</xdr:row>
      <xdr:rowOff>147638</xdr:rowOff>
    </xdr:from>
    <xdr:to>
      <xdr:col>3</xdr:col>
      <xdr:colOff>603613</xdr:colOff>
      <xdr:row>6</xdr:row>
      <xdr:rowOff>9525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014" y="376238"/>
          <a:ext cx="971074" cy="280987"/>
        </a:xfrm>
        <a:prstGeom prst="rect">
          <a:avLst/>
        </a:prstGeom>
      </xdr:spPr>
    </xdr:pic>
    <xdr:clientData/>
  </xdr:twoCellAnchor>
  <xdr:twoCellAnchor editAs="oneCell">
    <xdr:from>
      <xdr:col>3</xdr:col>
      <xdr:colOff>844550</xdr:colOff>
      <xdr:row>2</xdr:row>
      <xdr:rowOff>150965</xdr:rowOff>
    </xdr:from>
    <xdr:to>
      <xdr:col>4</xdr:col>
      <xdr:colOff>1425575</xdr:colOff>
      <xdr:row>6</xdr:row>
      <xdr:rowOff>13895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4025" y="379565"/>
          <a:ext cx="2095500" cy="28203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</xdr:row>
      <xdr:rowOff>55767</xdr:rowOff>
    </xdr:from>
    <xdr:to>
      <xdr:col>2</xdr:col>
      <xdr:colOff>19050</xdr:colOff>
      <xdr:row>7</xdr:row>
      <xdr:rowOff>91588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84367"/>
          <a:ext cx="1800225" cy="483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68"/>
  <sheetViews>
    <sheetView showGridLines="0" showRowColHeaders="0" tabSelected="1" zoomScaleNormal="100" workbookViewId="0">
      <selection activeCell="D10" sqref="D10:E10"/>
    </sheetView>
  </sheetViews>
  <sheetFormatPr defaultColWidth="11.42578125" defaultRowHeight="12.75" x14ac:dyDescent="0.2"/>
  <cols>
    <col min="1" max="1" width="1.7109375" style="1" customWidth="1"/>
    <col min="2" max="2" width="26.85546875" style="1" customWidth="1"/>
    <col min="3" max="5" width="22.7109375" style="1" customWidth="1"/>
    <col min="6" max="6" width="11.42578125" style="1"/>
    <col min="7" max="7" width="11" style="1" customWidth="1"/>
    <col min="8" max="10" width="11" style="1" hidden="1" customWidth="1"/>
    <col min="11" max="11" width="11" style="1" customWidth="1"/>
    <col min="12" max="16384" width="11.42578125" style="1"/>
  </cols>
  <sheetData>
    <row r="1" spans="1:10" s="18" customFormat="1" ht="4.5" customHeight="1" x14ac:dyDescent="0.25">
      <c r="B1" s="3"/>
      <c r="C1" s="3"/>
      <c r="D1" s="2"/>
      <c r="E1" s="2"/>
    </row>
    <row r="2" spans="1:10" ht="13.5" customHeight="1" x14ac:dyDescent="0.2"/>
    <row r="4" spans="1:10" ht="9" customHeight="1" x14ac:dyDescent="0.2"/>
    <row r="5" spans="1:10" s="18" customFormat="1" ht="2.25" customHeight="1" x14ac:dyDescent="0.2">
      <c r="A5" s="19"/>
      <c r="B5" s="5"/>
      <c r="C5" s="2"/>
      <c r="D5" s="2"/>
      <c r="E5" s="2"/>
    </row>
    <row r="6" spans="1:10" ht="9" customHeight="1" x14ac:dyDescent="0.25">
      <c r="C6" s="3"/>
    </row>
    <row r="7" spans="1:10" s="18" customFormat="1" ht="2.25" customHeight="1" x14ac:dyDescent="0.25">
      <c r="B7" s="3"/>
      <c r="C7" s="3"/>
      <c r="D7" s="2"/>
      <c r="E7" s="2"/>
    </row>
    <row r="8" spans="1:10" ht="9" customHeight="1" x14ac:dyDescent="0.25">
      <c r="C8" s="3"/>
    </row>
    <row r="9" spans="1:10" ht="15.75" x14ac:dyDescent="0.25">
      <c r="B9" s="12"/>
      <c r="C9" s="13"/>
      <c r="D9" s="13"/>
      <c r="E9" s="13"/>
    </row>
    <row r="10" spans="1:10" ht="22.5" customHeight="1" x14ac:dyDescent="0.2">
      <c r="B10" s="43" t="s">
        <v>23</v>
      </c>
      <c r="C10" s="44"/>
      <c r="D10" s="47"/>
      <c r="E10" s="47"/>
    </row>
    <row r="11" spans="1:10" ht="7.5" customHeight="1" x14ac:dyDescent="0.2">
      <c r="B11" s="20"/>
      <c r="C11" s="21"/>
      <c r="D11" s="22"/>
      <c r="E11" s="22"/>
      <c r="H11" s="8" t="s">
        <v>27</v>
      </c>
      <c r="I11" s="23"/>
      <c r="J11" s="7" t="s">
        <v>37</v>
      </c>
    </row>
    <row r="12" spans="1:10" ht="22.5" customHeight="1" x14ac:dyDescent="0.2">
      <c r="B12" s="45" t="s">
        <v>24</v>
      </c>
      <c r="C12" s="46"/>
      <c r="D12" s="48"/>
      <c r="E12" s="48"/>
      <c r="H12" s="8" t="s">
        <v>28</v>
      </c>
      <c r="I12" s="23"/>
      <c r="J12" s="7" t="s">
        <v>38</v>
      </c>
    </row>
    <row r="13" spans="1:10" ht="7.5" customHeight="1" x14ac:dyDescent="0.2">
      <c r="B13" s="20"/>
      <c r="C13" s="21"/>
      <c r="D13" s="22"/>
      <c r="E13" s="22"/>
      <c r="H13" s="8" t="s">
        <v>26</v>
      </c>
      <c r="I13" s="23"/>
      <c r="J13" s="7" t="s">
        <v>39</v>
      </c>
    </row>
    <row r="14" spans="1:10" ht="22.5" customHeight="1" x14ac:dyDescent="0.2">
      <c r="B14" s="45" t="s">
        <v>25</v>
      </c>
      <c r="C14" s="46"/>
      <c r="D14" s="48"/>
      <c r="E14" s="48"/>
      <c r="H14" s="8" t="s">
        <v>29</v>
      </c>
      <c r="I14" s="23"/>
    </row>
    <row r="15" spans="1:10" ht="7.5" customHeight="1" x14ac:dyDescent="0.2">
      <c r="B15" s="20"/>
      <c r="C15" s="21"/>
      <c r="D15" s="21"/>
      <c r="E15" s="21"/>
      <c r="H15" s="8" t="s">
        <v>40</v>
      </c>
      <c r="I15" s="23"/>
    </row>
    <row r="16" spans="1:10" ht="22.5" customHeight="1" x14ac:dyDescent="0.2">
      <c r="B16" s="49" t="s">
        <v>0</v>
      </c>
      <c r="C16" s="50"/>
      <c r="D16" s="50"/>
      <c r="E16" s="50"/>
      <c r="H16" s="8" t="s">
        <v>30</v>
      </c>
      <c r="I16" s="23"/>
    </row>
    <row r="17" spans="2:9" ht="22.5" customHeight="1" x14ac:dyDescent="0.2">
      <c r="B17" s="14" t="s">
        <v>12</v>
      </c>
      <c r="C17" s="52"/>
      <c r="D17" s="52"/>
      <c r="E17" s="52"/>
      <c r="H17" s="8" t="s">
        <v>31</v>
      </c>
      <c r="I17" s="23"/>
    </row>
    <row r="18" spans="2:9" ht="7.5" customHeight="1" x14ac:dyDescent="0.2">
      <c r="B18" s="24"/>
      <c r="C18" s="25"/>
      <c r="D18" s="25"/>
      <c r="E18" s="25"/>
      <c r="H18" s="8" t="s">
        <v>32</v>
      </c>
      <c r="I18" s="23"/>
    </row>
    <row r="19" spans="2:9" ht="22.5" customHeight="1" x14ac:dyDescent="0.2">
      <c r="B19" s="15" t="s">
        <v>13</v>
      </c>
      <c r="C19" s="52"/>
      <c r="D19" s="53"/>
      <c r="E19" s="53"/>
      <c r="H19" s="8" t="s">
        <v>33</v>
      </c>
      <c r="I19" s="23"/>
    </row>
    <row r="20" spans="2:9" s="18" customFormat="1" ht="7.5" customHeight="1" x14ac:dyDescent="0.2">
      <c r="B20" s="26"/>
      <c r="C20" s="25"/>
      <c r="D20" s="25"/>
      <c r="E20" s="25"/>
      <c r="H20" s="8" t="s">
        <v>34</v>
      </c>
      <c r="I20" s="23"/>
    </row>
    <row r="21" spans="2:9" ht="22.5" customHeight="1" x14ac:dyDescent="0.2">
      <c r="B21" s="14" t="s">
        <v>14</v>
      </c>
      <c r="C21" s="9"/>
      <c r="D21" s="10" t="s">
        <v>17</v>
      </c>
      <c r="E21" s="9"/>
      <c r="H21" s="8" t="s">
        <v>35</v>
      </c>
      <c r="I21" s="23"/>
    </row>
    <row r="22" spans="2:9" s="18" customFormat="1" ht="7.5" customHeight="1" x14ac:dyDescent="0.2">
      <c r="B22" s="26"/>
      <c r="C22" s="25"/>
      <c r="D22" s="25"/>
      <c r="E22" s="25"/>
      <c r="H22" s="8" t="s">
        <v>36</v>
      </c>
      <c r="I22" s="23"/>
    </row>
    <row r="23" spans="2:9" ht="22.5" customHeight="1" x14ac:dyDescent="0.2">
      <c r="B23" s="27" t="s">
        <v>15</v>
      </c>
      <c r="C23" s="11"/>
      <c r="D23" s="10" t="s">
        <v>18</v>
      </c>
      <c r="E23" s="11"/>
      <c r="I23" s="23"/>
    </row>
    <row r="24" spans="2:9" s="18" customFormat="1" ht="7.5" customHeight="1" x14ac:dyDescent="0.2">
      <c r="B24" s="26"/>
      <c r="C24" s="25"/>
      <c r="D24" s="25"/>
      <c r="E24" s="25"/>
      <c r="I24" s="23"/>
    </row>
    <row r="25" spans="2:9" ht="22.5" customHeight="1" x14ac:dyDescent="0.2">
      <c r="B25" s="14" t="s">
        <v>16</v>
      </c>
      <c r="C25" s="9"/>
      <c r="D25" s="10" t="s">
        <v>19</v>
      </c>
      <c r="E25" s="9"/>
    </row>
    <row r="26" spans="2:9" s="18" customFormat="1" ht="7.5" customHeight="1" x14ac:dyDescent="0.2">
      <c r="B26" s="26"/>
      <c r="C26" s="25"/>
      <c r="D26" s="25"/>
      <c r="E26" s="25"/>
    </row>
    <row r="27" spans="2:9" s="18" customFormat="1" ht="22.5" customHeight="1" x14ac:dyDescent="0.2">
      <c r="B27" s="28" t="s">
        <v>20</v>
      </c>
      <c r="C27" s="55"/>
      <c r="D27" s="55"/>
      <c r="E27" s="55"/>
    </row>
    <row r="28" spans="2:9" s="18" customFormat="1" ht="7.5" customHeight="1" x14ac:dyDescent="0.2">
      <c r="B28" s="26"/>
      <c r="C28" s="25"/>
      <c r="D28" s="25"/>
      <c r="E28" s="25"/>
    </row>
    <row r="29" spans="2:9" ht="22.5" customHeight="1" x14ac:dyDescent="0.2">
      <c r="B29" s="15" t="s">
        <v>21</v>
      </c>
      <c r="C29" s="54"/>
      <c r="D29" s="54"/>
      <c r="E29" s="54"/>
    </row>
    <row r="30" spans="2:9" s="18" customFormat="1" ht="7.5" customHeight="1" x14ac:dyDescent="0.2">
      <c r="B30" s="26"/>
      <c r="C30" s="25"/>
      <c r="D30" s="25"/>
      <c r="E30" s="25"/>
    </row>
    <row r="31" spans="2:9" ht="22.5" customHeight="1" x14ac:dyDescent="0.2">
      <c r="B31" s="14" t="s">
        <v>9</v>
      </c>
      <c r="C31" s="52"/>
      <c r="D31" s="52"/>
      <c r="E31" s="52"/>
    </row>
    <row r="32" spans="2:9" ht="7.5" customHeight="1" x14ac:dyDescent="0.2">
      <c r="B32" s="29"/>
      <c r="C32" s="30"/>
      <c r="D32" s="30"/>
      <c r="E32" s="30"/>
    </row>
    <row r="33" spans="2:8" s="18" customFormat="1" ht="22.5" customHeight="1" x14ac:dyDescent="0.2">
      <c r="B33" s="14" t="s">
        <v>22</v>
      </c>
      <c r="C33" s="51"/>
      <c r="D33" s="51"/>
      <c r="E33" s="51"/>
    </row>
    <row r="34" spans="2:8" ht="7.5" customHeight="1" x14ac:dyDescent="0.2">
      <c r="B34" s="30"/>
      <c r="C34" s="30"/>
      <c r="D34" s="30"/>
      <c r="E34" s="30"/>
    </row>
    <row r="35" spans="2:8" ht="22.5" customHeight="1" x14ac:dyDescent="0.2">
      <c r="B35" s="16" t="s">
        <v>1</v>
      </c>
      <c r="C35" s="31"/>
      <c r="D35" s="17" t="s">
        <v>2</v>
      </c>
      <c r="E35" s="17" t="s">
        <v>3</v>
      </c>
    </row>
    <row r="36" spans="2:8" ht="7.5" customHeight="1" x14ac:dyDescent="0.2">
      <c r="B36" s="29"/>
      <c r="C36" s="30"/>
      <c r="D36" s="30"/>
      <c r="E36" s="30"/>
    </row>
    <row r="37" spans="2:8" ht="22.5" customHeight="1" x14ac:dyDescent="0.2">
      <c r="B37" s="40" t="s">
        <v>10</v>
      </c>
      <c r="C37" s="42"/>
      <c r="D37" s="6"/>
      <c r="E37" s="6"/>
    </row>
    <row r="38" spans="2:8" s="18" customFormat="1" ht="7.5" customHeight="1" x14ac:dyDescent="0.2">
      <c r="B38" s="26"/>
      <c r="C38" s="25"/>
      <c r="D38" s="25"/>
      <c r="E38" s="25"/>
    </row>
    <row r="39" spans="2:8" ht="22.5" customHeight="1" x14ac:dyDescent="0.2">
      <c r="B39" s="40" t="s">
        <v>11</v>
      </c>
      <c r="C39" s="41"/>
      <c r="D39" s="41"/>
      <c r="E39" s="4">
        <f>SUM(D37+E37)</f>
        <v>0</v>
      </c>
    </row>
    <row r="40" spans="2:8" ht="21.75" customHeight="1" x14ac:dyDescent="0.2">
      <c r="B40" s="13"/>
      <c r="C40" s="13"/>
      <c r="D40" s="13"/>
      <c r="E40" s="32" t="str">
        <f>B53</f>
        <v/>
      </c>
    </row>
    <row r="41" spans="2:8" ht="16.5" hidden="1" customHeight="1" x14ac:dyDescent="0.2">
      <c r="B41" s="33"/>
      <c r="C41" s="13"/>
      <c r="D41" s="13"/>
      <c r="E41" s="13"/>
    </row>
    <row r="42" spans="2:8" ht="16.5" hidden="1" customHeight="1" x14ac:dyDescent="0.2">
      <c r="B42" s="33"/>
      <c r="C42" s="13"/>
      <c r="D42" s="13"/>
      <c r="E42" s="13"/>
    </row>
    <row r="43" spans="2:8" ht="16.5" hidden="1" customHeight="1" x14ac:dyDescent="0.2">
      <c r="B43" s="34" t="s">
        <v>6</v>
      </c>
      <c r="C43" s="13">
        <f>IF(E39&lt;=500000,9,IF(E39&lt;=1000000,7,IF(E39&lt;=1500000,6,IF(E39&lt;=2000000,5,IF(E39&lt;=2500000,4,IF(E39&lt;=3000000,3,IF(E39&lt;=3500000,2,IF(E39&lt;=4000000,1,""))))))))</f>
        <v>9</v>
      </c>
      <c r="D43" s="13">
        <v>60000</v>
      </c>
      <c r="E43" s="35">
        <v>250000</v>
      </c>
      <c r="F43" s="36"/>
      <c r="G43" s="36"/>
    </row>
    <row r="44" spans="2:8" ht="16.5" hidden="1" customHeight="1" x14ac:dyDescent="0.2">
      <c r="B44" s="34" t="s">
        <v>4</v>
      </c>
      <c r="C44" s="13" t="e">
        <f>IF(#REF!=40000,1,IF(#REF!=50000,2,IF(#REF!=75000,3,IF(#REF!=100000,4,IF(#REF!=125000,5,IF(#REF!=150000,6,IF(#REF!=175000,7,IF(#REF!=200000,8,10))))))))</f>
        <v>#REF!</v>
      </c>
      <c r="D44" s="13"/>
      <c r="E44" s="35">
        <v>375000</v>
      </c>
      <c r="F44" s="36"/>
      <c r="G44" s="36"/>
    </row>
    <row r="45" spans="2:8" ht="16.5" hidden="1" customHeight="1" x14ac:dyDescent="0.2">
      <c r="B45" s="34" t="s">
        <v>5</v>
      </c>
      <c r="C45" s="13" t="e">
        <f>SUM(C43:C44)</f>
        <v>#REF!</v>
      </c>
      <c r="D45" s="13"/>
      <c r="E45" s="35">
        <v>500000</v>
      </c>
      <c r="F45" s="36"/>
      <c r="G45" s="36"/>
    </row>
    <row r="46" spans="2:8" ht="16.5" hidden="1" customHeight="1" x14ac:dyDescent="0.2">
      <c r="B46" s="33"/>
      <c r="C46" s="13"/>
      <c r="D46" s="13"/>
      <c r="E46" s="35">
        <v>625000</v>
      </c>
      <c r="F46" s="36"/>
      <c r="G46" s="36"/>
    </row>
    <row r="47" spans="2:8" ht="16.5" hidden="1" customHeight="1" x14ac:dyDescent="0.2">
      <c r="B47" s="33"/>
      <c r="C47" s="13"/>
      <c r="D47" s="13"/>
      <c r="E47" s="35">
        <v>750000</v>
      </c>
      <c r="F47" s="36"/>
      <c r="G47" s="36"/>
    </row>
    <row r="48" spans="2:8" ht="16.5" hidden="1" customHeight="1" x14ac:dyDescent="0.2">
      <c r="B48" s="33"/>
      <c r="C48" s="13"/>
      <c r="D48" s="13"/>
      <c r="E48" s="35">
        <v>875000</v>
      </c>
      <c r="F48" s="36"/>
      <c r="G48" s="36"/>
      <c r="H48" s="36"/>
    </row>
    <row r="49" spans="2:8" ht="16.5" hidden="1" customHeight="1" x14ac:dyDescent="0.2">
      <c r="B49" s="33"/>
      <c r="C49" s="13"/>
      <c r="D49" s="13"/>
      <c r="E49" s="35">
        <v>1000000</v>
      </c>
      <c r="F49" s="36"/>
      <c r="G49" s="36"/>
      <c r="H49" s="36"/>
    </row>
    <row r="50" spans="2:8" ht="16.5" hidden="1" customHeight="1" x14ac:dyDescent="0.2">
      <c r="B50" s="33"/>
      <c r="C50" s="13"/>
      <c r="D50" s="13"/>
      <c r="E50" s="35"/>
      <c r="F50" s="36"/>
      <c r="G50" s="36"/>
      <c r="H50" s="36"/>
    </row>
    <row r="51" spans="2:8" ht="16.5" hidden="1" customHeight="1" x14ac:dyDescent="0.2">
      <c r="B51" s="37" t="e">
        <f>IF(C45&lt;9,"Souscription impossible","")</f>
        <v>#REF!</v>
      </c>
      <c r="C51" s="13"/>
      <c r="D51" s="13"/>
      <c r="E51" s="13"/>
    </row>
    <row r="52" spans="2:8" ht="16.5" hidden="1" customHeight="1" x14ac:dyDescent="0.2">
      <c r="B52" s="37" t="e">
        <f>IF(B51="souscription impossible", "cf grille tarifaire en vigueur","")</f>
        <v>#REF!</v>
      </c>
      <c r="C52" s="13"/>
      <c r="D52" s="13"/>
      <c r="E52" s="13"/>
    </row>
    <row r="53" spans="2:8" ht="16.5" hidden="1" customHeight="1" x14ac:dyDescent="0.2">
      <c r="B53" s="33" t="str">
        <f>IF(E39&gt;15000000,"przychody ze sprzedaży muszą być niższe niż 16 milionów PLN","")</f>
        <v/>
      </c>
      <c r="C53" s="13"/>
      <c r="D53" s="13"/>
      <c r="E53" s="13"/>
    </row>
    <row r="54" spans="2:8" ht="16.5" hidden="1" customHeight="1" x14ac:dyDescent="0.2">
      <c r="B54" s="33"/>
      <c r="C54" s="13"/>
      <c r="D54" s="13"/>
      <c r="E54" s="13"/>
    </row>
    <row r="55" spans="2:8" ht="16.5" hidden="1" customHeight="1" x14ac:dyDescent="0.2">
      <c r="B55" s="33"/>
      <c r="C55" s="13"/>
      <c r="D55" s="13"/>
      <c r="E55" s="13"/>
    </row>
    <row r="56" spans="2:8" ht="16.5" hidden="1" customHeight="1" x14ac:dyDescent="0.2">
      <c r="B56" s="33"/>
      <c r="C56" s="13"/>
      <c r="D56" s="13"/>
      <c r="E56" s="13"/>
    </row>
    <row r="57" spans="2:8" ht="16.5" hidden="1" customHeight="1" x14ac:dyDescent="0.2">
      <c r="B57" s="38" t="e">
        <f>IF(#REF!=40000,2300,IF(#REF!=50000,3645,IF(#REF!=75000,4850,IF(#REF!=100000,6465,IF(#REF!=125000,7965,IF(#REF!=150000,9585,IF(#REF!=175000,11200,IF(#REF!=200000,12705,0))))))))</f>
        <v>#REF!</v>
      </c>
      <c r="C57" s="39" t="s">
        <v>7</v>
      </c>
      <c r="D57" s="13"/>
      <c r="E57" s="13"/>
    </row>
    <row r="58" spans="2:8" ht="16.5" hidden="1" customHeight="1" x14ac:dyDescent="0.2">
      <c r="B58" s="38" t="e">
        <f>IF(#REF!=40000,2300,IF(#REF!=50000,3465,IF(#REF!=75000,4610,IF(#REF!=100000,6145,IF(#REF!=125000,7565,IF(#REF!=150000,9105,IF(#REF!=175000,10640,IF(#REF!=200000,12065,0))))))))</f>
        <v>#REF!</v>
      </c>
      <c r="C58" s="39" t="s">
        <v>8</v>
      </c>
      <c r="D58" s="13"/>
      <c r="E58" s="13"/>
    </row>
    <row r="59" spans="2:8" ht="16.5" hidden="1" customHeight="1" x14ac:dyDescent="0.2">
      <c r="B59" s="38" t="e">
        <f>IF(#REF!=40000,2300,IF(#REF!=50000,3250,IF(#REF!=75000,4320,IF(#REF!=100000,5755,IF(#REF!=125000,7095,IF(#REF!=150000,8535,IF(#REF!=175000,9970,IF(#REF!=200000,11310,0))))))))</f>
        <v>#REF!</v>
      </c>
      <c r="C59" s="13"/>
      <c r="D59" s="13"/>
      <c r="E59" s="13"/>
    </row>
    <row r="60" spans="2:8" ht="16.5" hidden="1" customHeight="1" x14ac:dyDescent="0.2">
      <c r="B60" s="38" t="e">
        <f>IF(#REF!=40000,2300,IF(#REF!=50000,3080,IF(#REF!=75000,4100,IF(#REF!=100000,5470,IF(#REF!=125000,6740,IF(#REF!=150000,8110,IF(#REF!=175000,9475,IF(#REF!=200000,10750,0))))))))</f>
        <v>#REF!</v>
      </c>
      <c r="C60" s="13"/>
      <c r="D60" s="13"/>
      <c r="E60" s="13"/>
    </row>
    <row r="61" spans="2:8" ht="16.5" hidden="1" customHeight="1" x14ac:dyDescent="0.2">
      <c r="B61" s="37" t="e">
        <f>IF(#REF!=40000,2300,IF(#REF!=50000,3910,IF(#REF!=75000,5180,IF(#REF!=100000,6910,IF(#REF!=125000,8515,IF(#REF!=150000,10240,IF(#REF!=175000,11970,IF(#REF!=200000,13570,0))))))))</f>
        <v>#REF!</v>
      </c>
      <c r="C61" s="13"/>
      <c r="D61" s="13"/>
      <c r="E61" s="13"/>
    </row>
    <row r="62" spans="2:8" ht="16.5" hidden="1" customHeight="1" x14ac:dyDescent="0.2">
      <c r="B62" s="37" t="e">
        <f>IF(#REF!=40000,2300,IF(#REF!=50000,3715,IF(#REF!=75000,4925,IF(#REF!=100000,6565,IF(#REF!=125000,8090,IF(#REF!=150000,9730,IF(#REF!=175000,11370,IF(#REF!=200000,12895,0))))))))</f>
        <v>#REF!</v>
      </c>
      <c r="C62" s="13"/>
      <c r="D62" s="13"/>
      <c r="E62" s="13"/>
    </row>
    <row r="63" spans="2:8" ht="16.5" hidden="1" customHeight="1" x14ac:dyDescent="0.2">
      <c r="B63" s="37" t="e">
        <f>IF(#REF!="France uniquement",1,IF(#REF!="France + UE / OCDE / BRICS",10,IF(#REF!="Export uniquement",100,"")))</f>
        <v>#REF!</v>
      </c>
      <c r="C63" s="13"/>
      <c r="D63" s="13"/>
      <c r="E63" s="13"/>
    </row>
    <row r="64" spans="2:8" ht="16.5" hidden="1" customHeight="1" x14ac:dyDescent="0.2">
      <c r="B64" s="37" t="e">
        <f>IF(#REF!="Annuel",5,0)</f>
        <v>#REF!</v>
      </c>
      <c r="C64" s="13"/>
      <c r="D64" s="13"/>
      <c r="E64" s="13"/>
    </row>
    <row r="65" spans="2:5" ht="16.5" hidden="1" customHeight="1" x14ac:dyDescent="0.2">
      <c r="B65" s="37" t="e">
        <f>SUM(B63:B64)</f>
        <v>#REF!</v>
      </c>
      <c r="C65" s="13"/>
      <c r="D65" s="13"/>
      <c r="E65" s="13"/>
    </row>
    <row r="66" spans="2:5" ht="16.5" hidden="1" customHeight="1" x14ac:dyDescent="0.2">
      <c r="B66" s="37" t="e">
        <f>IF(B65=10,B57,IF(B65=15,B58,IF(B65=6,B60,IF(B65=1,B59,IF(B65=100,B61,IF(B65=105,B62,""))))))</f>
        <v>#REF!</v>
      </c>
      <c r="C66" s="13"/>
      <c r="D66" s="13"/>
      <c r="E66" s="13"/>
    </row>
    <row r="67" spans="2:5" ht="16.5" hidden="1" customHeight="1" x14ac:dyDescent="0.2">
      <c r="B67" s="33"/>
      <c r="C67" s="13"/>
      <c r="D67" s="13"/>
      <c r="E67" s="13"/>
    </row>
    <row r="68" spans="2:5" ht="16.5" hidden="1" customHeight="1" x14ac:dyDescent="0.2">
      <c r="B68" s="33"/>
      <c r="C68" s="13"/>
      <c r="D68" s="13"/>
      <c r="E68" s="13"/>
    </row>
    <row r="69" spans="2:5" ht="16.5" hidden="1" customHeight="1" x14ac:dyDescent="0.2">
      <c r="B69" s="33"/>
      <c r="C69" s="13"/>
      <c r="D69" s="13"/>
      <c r="E69" s="13"/>
    </row>
    <row r="70" spans="2:5" ht="16.5" hidden="1" customHeight="1" x14ac:dyDescent="0.2">
      <c r="B70" s="33"/>
      <c r="C70" s="13"/>
      <c r="D70" s="13"/>
      <c r="E70" s="13"/>
    </row>
    <row r="71" spans="2:5" ht="16.5" hidden="1" customHeight="1" x14ac:dyDescent="0.2">
      <c r="B71" s="33"/>
      <c r="C71" s="13"/>
      <c r="D71" s="13"/>
      <c r="E71" s="13"/>
    </row>
    <row r="72" spans="2:5" ht="16.5" hidden="1" customHeight="1" x14ac:dyDescent="0.2">
      <c r="B72" s="33"/>
      <c r="C72" s="13"/>
      <c r="D72" s="13"/>
      <c r="E72" s="13"/>
    </row>
    <row r="73" spans="2:5" ht="16.5" hidden="1" customHeight="1" x14ac:dyDescent="0.2">
      <c r="B73" s="33"/>
      <c r="C73" s="13"/>
      <c r="D73" s="13"/>
      <c r="E73" s="13"/>
    </row>
    <row r="74" spans="2:5" ht="16.5" hidden="1" customHeight="1" x14ac:dyDescent="0.2">
      <c r="B74" s="33"/>
      <c r="C74" s="13"/>
      <c r="D74" s="13"/>
      <c r="E74" s="13"/>
    </row>
    <row r="75" spans="2:5" ht="16.5" hidden="1" customHeight="1" x14ac:dyDescent="0.2">
      <c r="B75" s="33"/>
      <c r="C75" s="13"/>
      <c r="D75" s="13"/>
      <c r="E75" s="13"/>
    </row>
    <row r="76" spans="2:5" ht="16.5" hidden="1" customHeight="1" x14ac:dyDescent="0.2">
      <c r="B76" s="33"/>
      <c r="C76" s="13"/>
      <c r="D76" s="13"/>
      <c r="E76" s="13"/>
    </row>
    <row r="77" spans="2:5" ht="16.5" hidden="1" customHeight="1" x14ac:dyDescent="0.2">
      <c r="B77" s="33"/>
      <c r="C77" s="13"/>
      <c r="D77" s="13"/>
      <c r="E77" s="13"/>
    </row>
    <row r="78" spans="2:5" ht="16.5" hidden="1" customHeight="1" x14ac:dyDescent="0.2">
      <c r="B78" s="33"/>
      <c r="C78" s="13"/>
      <c r="D78" s="13"/>
      <c r="E78" s="13"/>
    </row>
    <row r="79" spans="2:5" ht="16.5" hidden="1" customHeight="1" x14ac:dyDescent="0.2">
      <c r="B79" s="33"/>
      <c r="C79" s="13"/>
      <c r="D79" s="13"/>
      <c r="E79" s="13"/>
    </row>
    <row r="80" spans="2:5" ht="16.5" hidden="1" customHeight="1" x14ac:dyDescent="0.2">
      <c r="B80" s="33"/>
      <c r="C80" s="13"/>
      <c r="D80" s="13"/>
      <c r="E80" s="13"/>
    </row>
    <row r="81" spans="2:5" ht="16.5" hidden="1" customHeight="1" x14ac:dyDescent="0.2">
      <c r="B81" s="33"/>
      <c r="C81" s="13"/>
      <c r="D81" s="13"/>
      <c r="E81" s="13"/>
    </row>
    <row r="82" spans="2:5" ht="16.5" hidden="1" customHeight="1" x14ac:dyDescent="0.2">
      <c r="B82" s="33"/>
      <c r="C82" s="13"/>
      <c r="D82" s="13"/>
      <c r="E82" s="13"/>
    </row>
    <row r="83" spans="2:5" ht="16.5" hidden="1" customHeight="1" x14ac:dyDescent="0.2">
      <c r="B83" s="33"/>
      <c r="C83" s="13"/>
      <c r="D83" s="13"/>
      <c r="E83" s="13"/>
    </row>
    <row r="84" spans="2:5" ht="16.5" hidden="1" customHeight="1" x14ac:dyDescent="0.2">
      <c r="B84" s="33"/>
      <c r="C84" s="13"/>
      <c r="D84" s="13"/>
      <c r="E84" s="13"/>
    </row>
    <row r="85" spans="2:5" ht="16.5" hidden="1" customHeight="1" x14ac:dyDescent="0.2">
      <c r="B85" s="33"/>
      <c r="C85" s="13"/>
      <c r="D85" s="13"/>
      <c r="E85" s="13"/>
    </row>
    <row r="86" spans="2:5" ht="16.5" hidden="1" customHeight="1" x14ac:dyDescent="0.2">
      <c r="B86" s="33"/>
      <c r="C86" s="13"/>
      <c r="D86" s="13"/>
      <c r="E86" s="13"/>
    </row>
    <row r="87" spans="2:5" ht="16.5" hidden="1" customHeight="1" x14ac:dyDescent="0.2">
      <c r="B87" s="33"/>
      <c r="C87" s="13"/>
      <c r="D87" s="13"/>
      <c r="E87" s="13"/>
    </row>
    <row r="88" spans="2:5" ht="16.5" hidden="1" customHeight="1" x14ac:dyDescent="0.2">
      <c r="B88" s="33"/>
      <c r="C88" s="13"/>
      <c r="D88" s="13"/>
      <c r="E88" s="13"/>
    </row>
    <row r="89" spans="2:5" ht="16.5" hidden="1" customHeight="1" x14ac:dyDescent="0.2">
      <c r="B89" s="33"/>
      <c r="C89" s="13"/>
      <c r="D89" s="13"/>
      <c r="E89" s="13"/>
    </row>
    <row r="90" spans="2:5" ht="16.5" hidden="1" customHeight="1" x14ac:dyDescent="0.2">
      <c r="B90" s="33"/>
      <c r="C90" s="13"/>
      <c r="D90" s="13"/>
      <c r="E90" s="13"/>
    </row>
    <row r="91" spans="2:5" ht="16.5" hidden="1" customHeight="1" x14ac:dyDescent="0.2">
      <c r="B91" s="33"/>
      <c r="C91" s="13"/>
      <c r="D91" s="13"/>
      <c r="E91" s="13"/>
    </row>
    <row r="92" spans="2:5" ht="16.5" hidden="1" customHeight="1" x14ac:dyDescent="0.2">
      <c r="B92" s="33"/>
      <c r="C92" s="13"/>
      <c r="D92" s="13"/>
      <c r="E92" s="13"/>
    </row>
    <row r="93" spans="2:5" ht="16.5" hidden="1" customHeight="1" x14ac:dyDescent="0.2">
      <c r="B93" s="33"/>
      <c r="C93" s="13"/>
      <c r="D93" s="13"/>
      <c r="E93" s="13"/>
    </row>
    <row r="94" spans="2:5" ht="16.5" hidden="1" customHeight="1" x14ac:dyDescent="0.2">
      <c r="B94" s="33"/>
      <c r="C94" s="13"/>
      <c r="D94" s="13"/>
      <c r="E94" s="13"/>
    </row>
    <row r="95" spans="2:5" ht="16.5" hidden="1" customHeight="1" x14ac:dyDescent="0.2">
      <c r="B95" s="33"/>
      <c r="C95" s="13"/>
      <c r="D95" s="13"/>
      <c r="E95" s="13"/>
    </row>
    <row r="96" spans="2:5" ht="16.5" hidden="1" customHeight="1" x14ac:dyDescent="0.2">
      <c r="B96" s="33"/>
      <c r="C96" s="13"/>
      <c r="D96" s="13"/>
      <c r="E96" s="13"/>
    </row>
    <row r="97" spans="2:5" ht="16.5" hidden="1" customHeight="1" x14ac:dyDescent="0.2">
      <c r="B97" s="33"/>
      <c r="C97" s="13"/>
      <c r="D97" s="13"/>
      <c r="E97" s="13"/>
    </row>
    <row r="98" spans="2:5" ht="16.5" hidden="1" customHeight="1" x14ac:dyDescent="0.2">
      <c r="B98" s="33"/>
      <c r="C98" s="13"/>
      <c r="D98" s="13"/>
      <c r="E98" s="13"/>
    </row>
    <row r="99" spans="2:5" ht="16.5" hidden="1" customHeight="1" x14ac:dyDescent="0.2">
      <c r="B99" s="33"/>
      <c r="C99" s="13"/>
      <c r="D99" s="13"/>
      <c r="E99" s="13"/>
    </row>
    <row r="100" spans="2:5" ht="16.5" hidden="1" customHeight="1" x14ac:dyDescent="0.2">
      <c r="B100" s="33"/>
      <c r="C100" s="13"/>
      <c r="D100" s="13"/>
      <c r="E100" s="13"/>
    </row>
    <row r="101" spans="2:5" ht="16.5" hidden="1" customHeight="1" x14ac:dyDescent="0.2">
      <c r="B101" s="33"/>
      <c r="C101" s="13"/>
      <c r="D101" s="13"/>
      <c r="E101" s="13"/>
    </row>
    <row r="102" spans="2:5" ht="16.5" hidden="1" customHeight="1" x14ac:dyDescent="0.2">
      <c r="B102" s="33"/>
      <c r="C102" s="13"/>
      <c r="D102" s="13"/>
      <c r="E102" s="13"/>
    </row>
    <row r="103" spans="2:5" ht="16.5" hidden="1" customHeight="1" x14ac:dyDescent="0.2">
      <c r="B103" s="33"/>
      <c r="C103" s="13"/>
      <c r="D103" s="13"/>
      <c r="E103" s="13"/>
    </row>
    <row r="104" spans="2:5" ht="13.5" hidden="1" customHeight="1" x14ac:dyDescent="0.2">
      <c r="B104" s="33"/>
      <c r="C104" s="13"/>
      <c r="D104" s="13"/>
      <c r="E104" s="13"/>
    </row>
    <row r="105" spans="2:5" ht="13.5" hidden="1" customHeight="1" x14ac:dyDescent="0.2">
      <c r="B105" s="33"/>
      <c r="C105" s="13"/>
      <c r="D105" s="13"/>
      <c r="E105" s="13"/>
    </row>
    <row r="106" spans="2:5" ht="13.5" hidden="1" customHeight="1" x14ac:dyDescent="0.2">
      <c r="B106" s="33"/>
      <c r="C106" s="13"/>
      <c r="D106" s="13"/>
      <c r="E106" s="13"/>
    </row>
    <row r="107" spans="2:5" ht="13.5" hidden="1" customHeight="1" x14ac:dyDescent="0.2">
      <c r="B107" s="33"/>
      <c r="C107" s="13"/>
      <c r="D107" s="13"/>
      <c r="E107" s="13"/>
    </row>
    <row r="108" spans="2:5" x14ac:dyDescent="0.2">
      <c r="B108" s="13"/>
      <c r="C108" s="13"/>
      <c r="D108" s="13"/>
      <c r="E108" s="13"/>
    </row>
    <row r="109" spans="2:5" x14ac:dyDescent="0.2">
      <c r="B109" s="13"/>
      <c r="C109" s="13"/>
      <c r="D109" s="13"/>
      <c r="E109" s="13"/>
    </row>
    <row r="110" spans="2:5" x14ac:dyDescent="0.2">
      <c r="B110" s="13"/>
      <c r="C110" s="13"/>
      <c r="D110" s="13"/>
      <c r="E110" s="13"/>
    </row>
    <row r="111" spans="2:5" x14ac:dyDescent="0.2">
      <c r="B111" s="13"/>
      <c r="C111" s="13"/>
      <c r="D111" s="13"/>
      <c r="E111" s="13"/>
    </row>
    <row r="112" spans="2:5" x14ac:dyDescent="0.2">
      <c r="B112" s="13"/>
      <c r="C112" s="13"/>
      <c r="D112" s="13"/>
      <c r="E112" s="13"/>
    </row>
    <row r="113" spans="2:5" x14ac:dyDescent="0.2">
      <c r="B113" s="13"/>
      <c r="C113" s="13"/>
      <c r="D113" s="13"/>
      <c r="E113" s="13"/>
    </row>
    <row r="114" spans="2:5" x14ac:dyDescent="0.2">
      <c r="B114" s="13"/>
      <c r="C114" s="13"/>
      <c r="D114" s="13"/>
      <c r="E114" s="13"/>
    </row>
    <row r="115" spans="2:5" x14ac:dyDescent="0.2">
      <c r="B115" s="13"/>
      <c r="C115" s="13"/>
      <c r="D115" s="13"/>
      <c r="E115" s="13"/>
    </row>
    <row r="116" spans="2:5" x14ac:dyDescent="0.2">
      <c r="B116" s="13"/>
      <c r="C116" s="13"/>
      <c r="D116" s="13"/>
      <c r="E116" s="13"/>
    </row>
    <row r="117" spans="2:5" x14ac:dyDescent="0.2">
      <c r="B117" s="13"/>
      <c r="C117" s="13"/>
      <c r="D117" s="13"/>
      <c r="E117" s="13"/>
    </row>
    <row r="118" spans="2:5" x14ac:dyDescent="0.2">
      <c r="B118" s="13"/>
      <c r="C118" s="13"/>
      <c r="D118" s="13"/>
      <c r="E118" s="13"/>
    </row>
    <row r="119" spans="2:5" x14ac:dyDescent="0.2">
      <c r="B119" s="13"/>
      <c r="C119" s="13"/>
      <c r="D119" s="13"/>
      <c r="E119" s="13"/>
    </row>
    <row r="120" spans="2:5" x14ac:dyDescent="0.2">
      <c r="B120" s="13"/>
      <c r="C120" s="13"/>
      <c r="D120" s="13"/>
      <c r="E120" s="13"/>
    </row>
    <row r="121" spans="2:5" x14ac:dyDescent="0.2">
      <c r="B121" s="13"/>
      <c r="C121" s="13"/>
      <c r="D121" s="13"/>
      <c r="E121" s="13"/>
    </row>
    <row r="122" spans="2:5" x14ac:dyDescent="0.2">
      <c r="B122" s="13"/>
      <c r="C122" s="13"/>
      <c r="D122" s="13"/>
      <c r="E122" s="13"/>
    </row>
    <row r="123" spans="2:5" x14ac:dyDescent="0.2">
      <c r="B123" s="13"/>
      <c r="C123" s="13"/>
      <c r="D123" s="13"/>
      <c r="E123" s="13"/>
    </row>
    <row r="124" spans="2:5" x14ac:dyDescent="0.2">
      <c r="B124" s="13"/>
      <c r="C124" s="13"/>
      <c r="D124" s="13"/>
      <c r="E124" s="13"/>
    </row>
    <row r="125" spans="2:5" x14ac:dyDescent="0.2">
      <c r="B125" s="13"/>
      <c r="C125" s="13"/>
      <c r="D125" s="13"/>
      <c r="E125" s="13"/>
    </row>
    <row r="126" spans="2:5" x14ac:dyDescent="0.2">
      <c r="B126" s="13"/>
      <c r="C126" s="13"/>
      <c r="D126" s="13"/>
      <c r="E126" s="13"/>
    </row>
    <row r="127" spans="2:5" x14ac:dyDescent="0.2">
      <c r="B127" s="13"/>
      <c r="C127" s="13"/>
      <c r="D127" s="13"/>
      <c r="E127" s="13"/>
    </row>
    <row r="128" spans="2:5" x14ac:dyDescent="0.2">
      <c r="B128" s="13"/>
      <c r="C128" s="13"/>
      <c r="D128" s="13"/>
      <c r="E128" s="13"/>
    </row>
    <row r="129" spans="2:5" x14ac:dyDescent="0.2">
      <c r="B129" s="13"/>
      <c r="C129" s="13"/>
      <c r="D129" s="13"/>
      <c r="E129" s="13"/>
    </row>
    <row r="130" spans="2:5" x14ac:dyDescent="0.2">
      <c r="B130" s="13"/>
      <c r="C130" s="13"/>
      <c r="D130" s="13"/>
      <c r="E130" s="13"/>
    </row>
    <row r="131" spans="2:5" x14ac:dyDescent="0.2">
      <c r="B131" s="13"/>
      <c r="C131" s="13"/>
      <c r="D131" s="13"/>
      <c r="E131" s="13"/>
    </row>
    <row r="132" spans="2:5" x14ac:dyDescent="0.2">
      <c r="B132" s="13"/>
      <c r="C132" s="13"/>
      <c r="D132" s="13"/>
      <c r="E132" s="13"/>
    </row>
    <row r="133" spans="2:5" x14ac:dyDescent="0.2">
      <c r="B133" s="13"/>
      <c r="C133" s="13"/>
      <c r="D133" s="13"/>
      <c r="E133" s="13"/>
    </row>
    <row r="134" spans="2:5" x14ac:dyDescent="0.2">
      <c r="B134" s="13"/>
      <c r="C134" s="13"/>
      <c r="D134" s="13"/>
      <c r="E134" s="13"/>
    </row>
    <row r="135" spans="2:5" x14ac:dyDescent="0.2">
      <c r="B135" s="13"/>
      <c r="C135" s="13"/>
      <c r="D135" s="13"/>
      <c r="E135" s="13"/>
    </row>
    <row r="136" spans="2:5" x14ac:dyDescent="0.2">
      <c r="B136" s="13"/>
      <c r="C136" s="13"/>
      <c r="D136" s="13"/>
      <c r="E136" s="13"/>
    </row>
    <row r="137" spans="2:5" x14ac:dyDescent="0.2">
      <c r="B137" s="13"/>
      <c r="C137" s="13"/>
      <c r="D137" s="13"/>
      <c r="E137" s="13"/>
    </row>
    <row r="138" spans="2:5" x14ac:dyDescent="0.2">
      <c r="B138" s="13"/>
      <c r="C138" s="13"/>
      <c r="D138" s="13"/>
      <c r="E138" s="13"/>
    </row>
    <row r="139" spans="2:5" x14ac:dyDescent="0.2">
      <c r="B139" s="13"/>
      <c r="C139" s="13"/>
      <c r="D139" s="13"/>
      <c r="E139" s="13"/>
    </row>
    <row r="140" spans="2:5" x14ac:dyDescent="0.2">
      <c r="B140" s="13"/>
      <c r="C140" s="13"/>
      <c r="D140" s="13"/>
      <c r="E140" s="13"/>
    </row>
    <row r="141" spans="2:5" x14ac:dyDescent="0.2">
      <c r="B141" s="13"/>
      <c r="C141" s="13"/>
      <c r="D141" s="13"/>
      <c r="E141" s="13"/>
    </row>
    <row r="142" spans="2:5" x14ac:dyDescent="0.2">
      <c r="B142" s="13"/>
      <c r="C142" s="13"/>
      <c r="D142" s="13"/>
      <c r="E142" s="13"/>
    </row>
    <row r="143" spans="2:5" x14ac:dyDescent="0.2">
      <c r="B143" s="13"/>
      <c r="C143" s="13"/>
      <c r="D143" s="13"/>
      <c r="E143" s="13"/>
    </row>
    <row r="144" spans="2:5" x14ac:dyDescent="0.2">
      <c r="B144" s="13"/>
      <c r="C144" s="13"/>
      <c r="D144" s="13"/>
      <c r="E144" s="13"/>
    </row>
    <row r="145" spans="2:5" x14ac:dyDescent="0.2">
      <c r="B145" s="13"/>
      <c r="C145" s="13"/>
      <c r="D145" s="13"/>
      <c r="E145" s="13"/>
    </row>
    <row r="146" spans="2:5" x14ac:dyDescent="0.2">
      <c r="B146" s="13"/>
      <c r="C146" s="13"/>
      <c r="D146" s="13"/>
      <c r="E146" s="13"/>
    </row>
    <row r="147" spans="2:5" x14ac:dyDescent="0.2">
      <c r="B147" s="13"/>
      <c r="C147" s="13"/>
      <c r="D147" s="13"/>
      <c r="E147" s="13"/>
    </row>
    <row r="148" spans="2:5" x14ac:dyDescent="0.2">
      <c r="B148" s="13"/>
      <c r="C148" s="13"/>
      <c r="D148" s="13"/>
      <c r="E148" s="13"/>
    </row>
    <row r="149" spans="2:5" x14ac:dyDescent="0.2">
      <c r="B149" s="13"/>
      <c r="C149" s="13"/>
      <c r="D149" s="13"/>
      <c r="E149" s="13"/>
    </row>
    <row r="150" spans="2:5" x14ac:dyDescent="0.2">
      <c r="B150" s="13"/>
      <c r="C150" s="13"/>
      <c r="D150" s="13"/>
      <c r="E150" s="13"/>
    </row>
    <row r="151" spans="2:5" x14ac:dyDescent="0.2">
      <c r="B151" s="13"/>
      <c r="C151" s="13"/>
      <c r="D151" s="13"/>
      <c r="E151" s="13"/>
    </row>
    <row r="152" spans="2:5" x14ac:dyDescent="0.2">
      <c r="B152" s="13"/>
      <c r="C152" s="13"/>
      <c r="D152" s="13"/>
      <c r="E152" s="13"/>
    </row>
    <row r="153" spans="2:5" x14ac:dyDescent="0.2">
      <c r="B153" s="13"/>
      <c r="C153" s="13"/>
      <c r="D153" s="13"/>
      <c r="E153" s="13"/>
    </row>
    <row r="154" spans="2:5" x14ac:dyDescent="0.2">
      <c r="B154" s="13"/>
      <c r="C154" s="13"/>
      <c r="D154" s="13"/>
      <c r="E154" s="13"/>
    </row>
    <row r="155" spans="2:5" x14ac:dyDescent="0.2">
      <c r="B155" s="13"/>
      <c r="C155" s="13"/>
      <c r="D155" s="13"/>
      <c r="E155" s="13"/>
    </row>
    <row r="156" spans="2:5" x14ac:dyDescent="0.2">
      <c r="B156" s="13"/>
      <c r="C156" s="13"/>
      <c r="D156" s="13"/>
      <c r="E156" s="13"/>
    </row>
    <row r="157" spans="2:5" x14ac:dyDescent="0.2">
      <c r="B157" s="13"/>
      <c r="C157" s="13"/>
      <c r="D157" s="13"/>
      <c r="E157" s="13"/>
    </row>
    <row r="158" spans="2:5" x14ac:dyDescent="0.2">
      <c r="B158" s="13"/>
      <c r="C158" s="13"/>
      <c r="D158" s="13"/>
      <c r="E158" s="13"/>
    </row>
    <row r="159" spans="2:5" x14ac:dyDescent="0.2">
      <c r="B159" s="13"/>
      <c r="C159" s="13"/>
      <c r="D159" s="13"/>
      <c r="E159" s="13"/>
    </row>
    <row r="160" spans="2:5" x14ac:dyDescent="0.2">
      <c r="B160" s="13"/>
      <c r="C160" s="13"/>
      <c r="D160" s="13"/>
      <c r="E160" s="13"/>
    </row>
    <row r="161" spans="2:5" x14ac:dyDescent="0.2">
      <c r="B161" s="13"/>
      <c r="C161" s="13"/>
      <c r="D161" s="13"/>
      <c r="E161" s="13"/>
    </row>
    <row r="162" spans="2:5" x14ac:dyDescent="0.2">
      <c r="B162" s="13"/>
      <c r="C162" s="13"/>
      <c r="D162" s="13"/>
      <c r="E162" s="13"/>
    </row>
    <row r="163" spans="2:5" x14ac:dyDescent="0.2">
      <c r="B163" s="13"/>
      <c r="C163" s="13"/>
      <c r="D163" s="13"/>
      <c r="E163" s="13"/>
    </row>
    <row r="164" spans="2:5" x14ac:dyDescent="0.2">
      <c r="B164" s="13"/>
      <c r="C164" s="13"/>
      <c r="D164" s="13"/>
      <c r="E164" s="13"/>
    </row>
    <row r="165" spans="2:5" x14ac:dyDescent="0.2">
      <c r="B165" s="13"/>
      <c r="C165" s="13"/>
      <c r="D165" s="13"/>
      <c r="E165" s="13"/>
    </row>
    <row r="166" spans="2:5" x14ac:dyDescent="0.2">
      <c r="B166" s="13"/>
      <c r="C166" s="13"/>
      <c r="D166" s="13"/>
      <c r="E166" s="13"/>
    </row>
    <row r="167" spans="2:5" x14ac:dyDescent="0.2">
      <c r="B167" s="13"/>
      <c r="C167" s="13"/>
      <c r="D167" s="13"/>
      <c r="E167" s="13"/>
    </row>
    <row r="168" spans="2:5" x14ac:dyDescent="0.2">
      <c r="B168" s="13"/>
      <c r="C168" s="13"/>
      <c r="D168" s="13"/>
      <c r="E168" s="13"/>
    </row>
  </sheetData>
  <sheetProtection algorithmName="SHA-512" hashValue="ZEEoNdkapvwEoIgfBrhvGKPdxa9ovkAMWGf79MyVIzflpxyAs/tKt2zAjQ35jO4mCDGTwZwk6qNI8gedA97C3Q==" saltValue="/m6rWQeAvFhTR0jhhJS/pw==" spinCount="100000" sheet="1" objects="1" scenarios="1" selectLockedCells="1"/>
  <protectedRanges>
    <protectedRange sqref="C21 C33 C17 E37 E29 C25 E25 E21 C19 C31" name="Plage1"/>
  </protectedRanges>
  <sortState ref="H11:H22">
    <sortCondition ref="H11:H22"/>
  </sortState>
  <mergeCells count="15">
    <mergeCell ref="B39:D39"/>
    <mergeCell ref="B37:C37"/>
    <mergeCell ref="B10:C10"/>
    <mergeCell ref="B12:C12"/>
    <mergeCell ref="B14:C14"/>
    <mergeCell ref="D10:E10"/>
    <mergeCell ref="D12:E12"/>
    <mergeCell ref="D14:E14"/>
    <mergeCell ref="B16:E16"/>
    <mergeCell ref="C33:E33"/>
    <mergeCell ref="C17:E17"/>
    <mergeCell ref="C19:E19"/>
    <mergeCell ref="C31:E31"/>
    <mergeCell ref="C29:E29"/>
    <mergeCell ref="C27:E27"/>
  </mergeCells>
  <dataValidations count="2">
    <dataValidation type="list" allowBlank="1" showInputMessage="1" showErrorMessage="1" sqref="D14:E14">
      <formula1>$J$11:$J$13</formula1>
    </dataValidation>
    <dataValidation type="list" allowBlank="1" showInputMessage="1" showErrorMessage="1" sqref="D10:E10">
      <formula1>$H$11:$H$22</formula1>
    </dataValidation>
  </dataValidations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BF9FF3CC07F4E9D0678BCEFC49F00" ma:contentTypeVersion="1" ma:contentTypeDescription="Create a new document." ma:contentTypeScope="" ma:versionID="65ffb42f0db919fa113a68af436b1dd0">
  <xsd:schema xmlns:xsd="http://www.w3.org/2001/XMLSchema" xmlns:p="http://schemas.microsoft.com/office/2006/metadata/properties" targetNamespace="http://schemas.microsoft.com/office/2006/metadata/properties" ma:root="true" ma:fieldsID="840f9b910c7be4ce9ddad697ae52e1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6F902B1-4A3A-48D8-88AE-B3BA8455B1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E2E917-B0F2-4D00-9178-5A896BACF7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DD6AEF6-ED3E-4885-A913-D79E7B6B036E}">
  <ds:schemaRefs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Rejestracja First FirstFinder</vt:lpstr>
    </vt:vector>
  </TitlesOfParts>
  <Company>Atradius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FRYTUR1</dc:creator>
  <cp:lastModifiedBy>POGORZALA Mariusz</cp:lastModifiedBy>
  <cp:lastPrinted>2017-01-24T11:19:37Z</cp:lastPrinted>
  <dcterms:created xsi:type="dcterms:W3CDTF">2008-05-09T14:09:49Z</dcterms:created>
  <dcterms:modified xsi:type="dcterms:W3CDTF">2017-11-24T09:59:32Z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0x010100B2DBF9FF3CC07F4E9D0678BCEFC49F00</vt:lpwstr>
  </property>
</Properties>
</file>